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760"/>
  </bookViews>
  <sheets>
    <sheet name="Sheet1" sheetId="1" r:id="rId1"/>
  </sheets>
  <externalReferences>
    <externalReference r:id="rId2"/>
  </externalReferences>
  <definedNames>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<sst xmlns="http://schemas.openxmlformats.org/spreadsheetml/2006/main" count="29" uniqueCount="29">
  <si>
    <t>新绛县国家现代农业产业园中央财政奖补资金项目表</t>
  </si>
  <si>
    <t>序号</t>
  </si>
  <si>
    <t>名称</t>
  </si>
  <si>
    <t>建设内容</t>
  </si>
  <si>
    <t>建设地点</t>
  </si>
  <si>
    <t>投资规模（万元）</t>
  </si>
  <si>
    <t>资金来源（万元）</t>
  </si>
  <si>
    <t>实施主体</t>
  </si>
  <si>
    <t>中央奖补资金</t>
  </si>
  <si>
    <t>地方财政资金</t>
  </si>
  <si>
    <t>社会资金</t>
  </si>
  <si>
    <t>一</t>
  </si>
  <si>
    <t>建设以番茄、黄瓜、叶菜为主的蔬菜种苗集约化智能化育苗车间100000平方米，配套水肥一体化、育苗床、自动温控系统等设施设备，新增优质蔬菜种苗生产能力达1.5亿株。</t>
  </si>
  <si>
    <t>二</t>
  </si>
  <si>
    <t>联合科研院校，整合产业园内农业专业技术人员资源，以蔬菜新品种培育、新技术集成、新材料试验示范推广为核心任务，在产业园建立蔬菜产业研发创新中心，联结企业、基地开发适宜当地推广的蔬菜特优品种，开展栽培技术、生物肥、节水蔬菜生产模式等应用技术研究，在不同生态区建立测试基地，选育、引进适宜当地推广的新品种、新技术，推广新品种3个，新技术2项，不断推进研发创新和技术落地。</t>
  </si>
  <si>
    <t>为县校合作的中国农科院、华中农大、西北农林、山西农大提供科技实验平台，实验室配置全氮仪、微波消解仪及其配套、紫外分光光度计、火焰光度计及样品保存和前处理制备等设备，可完成土壤全氮、土壤有机质、土壤碱解氮、土壤速效磷、土壤速效钾和植物全氮（磷、钾）含量的测定。精准诊断土壤成分，提供有针对性的蔬菜施肥方案，控制过度施肥引发的地下水污染、温室气体（氧化亚氮）污染及氮素奢侈吸收引起的蔬菜品质下降，建设环境友好的蔬菜绿色生产模式，促进新绛县设施蔬菜品质提升，推动产业科技创新和产业升级。</t>
  </si>
  <si>
    <t>在核心区采用无夯土砖式后墙、框架覆膜式无立柱全钢架、东西垄宜机化等新技术，建设无夯土式全钢架新型日光温室120座，种植面积240亩以上，新建新型钢架大棚1000座，占地面积2000亩。以点带面，示范推广新型温室大棚，促进设施升级换代，提升设施蔬菜种植面积，探索适合新绛县现代设施蔬菜产业进一步发展的适宜模式。</t>
  </si>
  <si>
    <t>三</t>
  </si>
  <si>
    <t>绿色发展体系建设工程</t>
  </si>
  <si>
    <t>四</t>
  </si>
  <si>
    <t>品牌支撑体系建设工程</t>
  </si>
  <si>
    <t>参照国家标准和行业标准要求，修改、完善、提升设施蔬菜（食用菌）、大田蔬菜的生产技术规范和操作规程等地方标准和简明使用操作手册，做到“有标可依”。制定完善投入品管理、产品分等分级、产地准出和质量追溯、包装标识等方面的标准。建立起符合新绛县实际的标准体系，加大标准的宣传推广应用，实现标准体系全覆盖。</t>
  </si>
  <si>
    <t>五</t>
  </si>
  <si>
    <t>新型农村经纪人培育工程</t>
  </si>
  <si>
    <t xml:space="preserve">六 </t>
  </si>
  <si>
    <t>公共服务能力提升工程</t>
  </si>
  <si>
    <t>建设产业园综合服务中心及配套设施，建筑面积3000平方米，包括园区服务管理中心、蔬菜产业研发创新中心、大数据平台等，开展园区综合管理。大数据平台运用物联网技术建立产业数字化监测体系，以天空地一体化监测模式采集各类生产端和流通端数据，以4G/5G、宽带、无线等多种方式传输到数据中心层，开展农业设施、农业生产、农业服务、农业生态等数字农业创新应用，构建产业数字化系统和智慧农业系统，进行全域监测、产业分析、农业服务等农业智慧大脑展示，并通过WEB端、移动端APP、微信小程序等实现指挥中心和用户的业务交互服务。</t>
  </si>
  <si>
    <t>对农产品检验检测实验室进行能力升级，购置气相色谱-三重四极杆质谱联用仪、样品自动制备系统、全自动均质器，提升实验室检测能力；购置前处理自动清洗设备、通风设备及相关配套设备，减少环境污染，保障检测技术人员安全工作环境。</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</si>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</sst>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22"/>
      <color theme="1"/>
      <name val="宋体"/>
      <charset val="134"/>
      <scheme val="minor"/>
    </font>
    <font>
      <b/>
      <sz val="10"/>
      <name val="宋体"/>
      <charset val="134"/>
    </font>
    <font>
      <sz val="10"/>
      <name val="宋体"/>
      <charset val="134"/>
    </font>
    <font>
      <sz val="10"/>
      <color rgb="FF000000"/>
      <name val="宋体"/>
      <charset val="134"/>
    </font>
    <font>
      <sz val="10"/>
      <color theme="1"/>
      <name val="宋体"/>
      <charset val="134"/>
    </font>
    <font>
      <sz val="10"/>
      <color rgb="FF000000"/>
      <name val="宋体"/>
      <charset val="134"/>
      <scheme val="minor"/>
    </font>
    <font>
      <b/>
      <sz val="10"/>
      <color rgb="FFFF0000"/>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9">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Border="1" applyAlignment="1">
      <alignment horizontal="justify" vertical="center"/>
    </xf>
    <xf numFmtId="0" fontId="5" fillId="0"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4" fillId="0" borderId="0" xfId="0" applyFont="1" applyAlignment="1">
      <alignment horizontal="justify"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WeChat%20Files\wxid_1krgl5g4tsg522\FileStorage\File\2024-06\2024.5.29&#26032;&#32475;&#20135;&#19994;&#22253;&#24314;&#35774;&#39033;&#30446;&#20013;&#22830;&#36164;&#37329;&#65288;&#34092;&#33756;7&#21315;&#19975;&#65289;%20-%20&#21103;&#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5年项目"/>
      <sheetName val="5年项目合计"/>
      <sheetName val="3年项目"/>
      <sheetName val="3年项目合计"/>
      <sheetName val="中央资金奖补项目"/>
      <sheetName val="中央资金奖补项目合计"/>
    </sheetNames>
    <sheetDataSet>
      <sheetData sheetId="0" refreshError="1"/>
      <sheetData sheetId="1" refreshError="1"/>
      <sheetData sheetId="2" refreshError="1">
        <row r="5">
          <cell r="B5" t="str">
            <v>设施蔬菜标准化生产基地提档升级工程</v>
          </cell>
        </row>
        <row r="6">
          <cell r="B6" t="str">
            <v>集约化育苗生产基地建设项目</v>
          </cell>
        </row>
        <row r="6">
          <cell r="D6" t="str">
            <v>三泉镇、北张镇、泉掌镇、古交镇、泽掌镇等</v>
          </cell>
          <cell r="E6">
            <v>10000</v>
          </cell>
          <cell r="F6">
            <v>500</v>
          </cell>
        </row>
        <row r="6">
          <cell r="H6">
            <v>9500</v>
          </cell>
        </row>
        <row r="6">
          <cell r="P6" t="str">
            <v>新绛县绿德农业发展有限公司、山西润合丰农业科技有限公司、山西瑞恒农业股份有限公司、山西硕丰惠农农业科技股份有限公司、新绛县红霞种植专业合作社、新绛县根良种苗有限责任公司、新绛县绛丰蔬菜种植专业合作社、新绛县禾润种植专业合作社、新绛县凯盛种苗有限责任公司、新绛县天合农业有限公司</v>
          </cell>
        </row>
        <row r="7">
          <cell r="B7" t="str">
            <v>老旧日光温室改造提升项目</v>
          </cell>
          <cell r="C7" t="str">
            <v>对老小旧温室大棚进行改造提升，包括“小改大”、“旧改新”，更新棚体结构，配置自动温控系统、水肥一体化系统、机械化运输等系统，提高温室生产设施条件和智能化水平，进一步提升蔬菜产能和品质。拟改造新型日光温室2000座，占地面积10000亩。</v>
          </cell>
          <cell r="D7" t="str">
            <v>三泉镇、北张镇、泉掌镇、古交镇、泽掌镇、横桥镇等</v>
          </cell>
          <cell r="E7">
            <v>40000</v>
          </cell>
          <cell r="F7">
            <v>2900</v>
          </cell>
        </row>
        <row r="7">
          <cell r="H7">
            <v>37100</v>
          </cell>
        </row>
        <row r="7">
          <cell r="P7" t="str">
            <v>新绛县绿之康蔬菜产销农民专业合作社、新绛县建风蔬菜种植专业合作社、新绛县丰炎果蔬种植专业合作社、新绛县婧振种植专业合作社、新绛县新龙蔬菜专业合作社、新绛县锦昊果蔬种植专业合作社、新绛县叶子种植家庭农场、新绛县正发蔬菜专业合作社、新绛县俊红蔬菜种植专业合作社、新绛县财俊蔬菜专业合作社、新绛县旭鹏蔬菜专业合作社、新绛县龙昌蔬菜专业合作社</v>
          </cell>
        </row>
        <row r="18">
          <cell r="B18" t="str">
            <v>科技创新与示范工程</v>
          </cell>
        </row>
        <row r="19">
          <cell r="B19" t="str">
            <v>蔬菜产业研发创新中心项目</v>
          </cell>
        </row>
        <row r="19">
          <cell r="D19" t="str">
            <v>三泉镇、泉掌镇</v>
          </cell>
          <cell r="E19">
            <v>200</v>
          </cell>
          <cell r="F19">
            <v>200</v>
          </cell>
        </row>
        <row r="19">
          <cell r="P19" t="str">
            <v>蔬菜发展中心</v>
          </cell>
        </row>
        <row r="20">
          <cell r="B20" t="str">
            <v>设施蔬菜绿色高效综合实验室</v>
          </cell>
        </row>
        <row r="20">
          <cell r="D20" t="str">
            <v>三泉镇、泉掌镇、古交镇等</v>
          </cell>
          <cell r="E20">
            <v>100</v>
          </cell>
          <cell r="F20">
            <v>100</v>
          </cell>
        </row>
        <row r="20">
          <cell r="P20" t="str">
            <v>蔬菜发展中心</v>
          </cell>
        </row>
        <row r="21">
          <cell r="B21" t="str">
            <v>新型日光温室及新型钢架大棚标准化示范建设项目</v>
          </cell>
        </row>
        <row r="21">
          <cell r="D21" t="str">
            <v>三泉镇、北张镇、泉掌镇、古交镇、泽掌镇、横桥镇等</v>
          </cell>
          <cell r="E21">
            <v>11600</v>
          </cell>
          <cell r="F21">
            <v>1200</v>
          </cell>
        </row>
        <row r="21">
          <cell r="H21">
            <v>10400</v>
          </cell>
        </row>
        <row r="21">
          <cell r="P21" t="str">
            <v>新绛县绿之康蔬菜产销农民专业合作社、新绛县建风蔬菜种植专业合作社、新绛县丰炎果蔬种植专业合作社、新绛县婧振种植专业合作社、新绛县新龙蔬菜专业合作社、新绛县锦昊果蔬种植专业合作社、新绛县叶子种植家庭农场、新绛县正发蔬菜专业合作社、新绛县俊红蔬菜种植专业合作社、新绛县财俊蔬菜专业合作社、新绛县旭鹏蔬菜专业合作社、新绛县龙昌蔬菜专业合作社</v>
          </cell>
        </row>
        <row r="24">
          <cell r="B24" t="str">
            <v>蔬菜尾菜无害处理资源化利用示范项目</v>
          </cell>
          <cell r="C24" t="str">
            <v>建设面积10000平方米，建设全封闭生产车间5000平方米，发酵车间3000平方米，购置有机肥自动生产线2条，年处理蔬菜尾菜5万吨，年产3万吨有机肥，与园区蔬菜种植大户合作，示范推广“蔬菜种植-尾菜-肥料-蔬菜种植”的循环利用模式，解决蔬菜尾菜污染问题，为园区绿色发展提供支撑。</v>
          </cell>
          <cell r="D24" t="str">
            <v>三泉镇</v>
          </cell>
          <cell r="E24">
            <v>1000</v>
          </cell>
          <cell r="F24">
            <v>200</v>
          </cell>
        </row>
        <row r="24">
          <cell r="H24">
            <v>800</v>
          </cell>
        </row>
        <row r="24">
          <cell r="P24" t="str">
            <v>新绛县建风蔬菜种植专业合作社</v>
          </cell>
        </row>
        <row r="29">
          <cell r="B29" t="str">
            <v>区域公用品牌打造项目</v>
          </cell>
          <cell r="C29" t="str">
            <v>以品牌化助力蔬菜产业高质量发展，打造区域公用品牌+行业品牌+企业品牌的品牌体系，重点围绕“新绛好礼”区域公用品牌，对新绛县蔬菜品牌体系进行策划、包装设计、推广宣传。建立产品宣传科普中心，运用现代化、信息化技术手段加大品牌建设和推广力度，打造绿色生态、在全国有一定影响力的区域公用品牌形象。</v>
          </cell>
          <cell r="D29" t="str">
            <v>三泉镇、北张镇、泉掌镇、古交镇、泽掌镇、横桥镇等</v>
          </cell>
          <cell r="E29">
            <v>300</v>
          </cell>
          <cell r="F29">
            <v>150</v>
          </cell>
          <cell r="G29">
            <v>150</v>
          </cell>
          <cell r="H29">
            <v>0</v>
          </cell>
        </row>
        <row r="29">
          <cell r="P29" t="str">
            <v>农业农村局</v>
          </cell>
        </row>
        <row r="30">
          <cell r="B30" t="str">
            <v>蔬菜产业标准体系健全完善及推广项目</v>
          </cell>
        </row>
        <row r="30">
          <cell r="D30" t="str">
            <v>三泉镇、北张镇、泉掌镇、古交镇、泽掌镇、横桥镇等</v>
          </cell>
          <cell r="E30">
            <v>150</v>
          </cell>
          <cell r="F30">
            <v>150</v>
          </cell>
        </row>
        <row r="30">
          <cell r="P30" t="str">
            <v>农业农村局</v>
          </cell>
        </row>
        <row r="33">
          <cell r="B33" t="str">
            <v>新型农村经纪人培育工程</v>
          </cell>
          <cell r="C33" t="str">
            <v>拟围绕电商直播、营销运营、产品加工、包装运输、品牌策划、技能提升等，聚焦新型农村经纪人专业技能，采取专题讲座、研讨教学、参观学习等方式，开展新型农村经纪人培育工程，每年培训400人。</v>
          </cell>
          <cell r="D33" t="str">
            <v>三泉镇、北张镇、泉掌镇、古交镇、泽掌镇、横桥镇等</v>
          </cell>
          <cell r="E33">
            <v>150</v>
          </cell>
          <cell r="F33">
            <v>150</v>
          </cell>
        </row>
        <row r="33">
          <cell r="P33" t="str">
            <v>农业农村局</v>
          </cell>
        </row>
        <row r="36">
          <cell r="B36" t="str">
            <v>园区服务中心和大数据平台建设项目</v>
          </cell>
        </row>
        <row r="36">
          <cell r="D36" t="str">
            <v>三泉镇、泉掌镇</v>
          </cell>
          <cell r="E36">
            <v>3150</v>
          </cell>
          <cell r="F36">
            <v>1150</v>
          </cell>
          <cell r="G36">
            <v>2000</v>
          </cell>
        </row>
        <row r="36">
          <cell r="P36" t="str">
            <v>农业农村局</v>
          </cell>
        </row>
        <row r="37">
          <cell r="B37" t="str">
            <v>农产品检验检测能力提档升级项目</v>
          </cell>
        </row>
        <row r="37">
          <cell r="D37" t="str">
            <v>三泉镇、泉掌镇</v>
          </cell>
          <cell r="E37">
            <v>300</v>
          </cell>
          <cell r="F37">
            <v>300</v>
          </cell>
        </row>
        <row r="37">
          <cell r="P37" t="str">
            <v>综合检验检测中心</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workbookViewId="0">
      <selection activeCell="C5" sqref="C5"/>
    </sheetView>
  </sheetViews>
  <sheetFormatPr defaultColWidth="9" defaultRowHeight="14.4"/>
  <cols>
    <col min="1" max="1" width="4.12962962962963" customWidth="1"/>
    <col min="2" max="2" width="15.6296296296296" customWidth="1"/>
    <col min="3" max="3" width="39" customWidth="1"/>
    <col min="5" max="8" width="7.62962962962963" customWidth="1"/>
    <col min="9" max="9" width="23.3796296296296" customWidth="1"/>
  </cols>
  <sheetData>
    <row r="1" ht="61" customHeight="1" spans="1:9">
      <c r="A1" s="1" t="s">
        <v>0</v>
      </c>
      <c r="B1" s="1"/>
      <c r="C1" s="1"/>
      <c r="D1" s="1"/>
      <c r="E1" s="1"/>
      <c r="F1" s="1"/>
      <c r="G1" s="1"/>
      <c r="H1" s="1"/>
      <c r="I1" s="1"/>
    </row>
    <row r="2" ht="18" customHeight="1" spans="1:9">
      <c r="A2" s="2" t="s">
        <v>1</v>
      </c>
      <c r="B2" s="2" t="s">
        <v>2</v>
      </c>
      <c r="C2" s="2" t="s">
        <v>3</v>
      </c>
      <c r="D2" s="2" t="s">
        <v>4</v>
      </c>
      <c r="E2" s="2" t="s">
        <v>5</v>
      </c>
      <c r="F2" s="2" t="s">
        <v>6</v>
      </c>
      <c r="G2" s="2"/>
      <c r="H2" s="2"/>
      <c r="I2" s="2" t="s">
        <v>7</v>
      </c>
    </row>
    <row r="3" ht="67" customHeight="1" spans="1:9">
      <c r="A3" s="2"/>
      <c r="B3" s="2"/>
      <c r="C3" s="2"/>
      <c r="D3" s="2"/>
      <c r="E3" s="2"/>
      <c r="F3" s="2" t="s">
        <v>8</v>
      </c>
      <c r="G3" s="2" t="s">
        <v>9</v>
      </c>
      <c r="H3" s="2" t="s">
        <v>10</v>
      </c>
      <c r="I3" s="2"/>
    </row>
    <row r="4" ht="36" spans="1:9">
      <c r="A4" s="3" t="s">
        <v>11</v>
      </c>
      <c r="B4" s="4" t="str">
        <f>'[1]3年项目'!B5</f>
        <v>设施蔬菜标准化生产基地提档升级工程</v>
      </c>
      <c r="C4" s="4"/>
      <c r="D4" s="3"/>
      <c r="E4" s="3"/>
      <c r="F4" s="3"/>
      <c r="G4" s="3"/>
      <c r="H4" s="3"/>
      <c r="I4" s="3"/>
    </row>
    <row r="5" ht="154" customHeight="1" spans="1:9">
      <c r="A5" s="5">
        <v>1</v>
      </c>
      <c r="B5" s="6" t="str">
        <f>'[1]3年项目'!B6</f>
        <v>集约化育苗生产基地建设项目</v>
      </c>
      <c r="C5" s="6" t="s">
        <v>12</v>
      </c>
      <c r="D5" s="6" t="str">
        <f>'[1]3年项目'!D6</f>
        <v>三泉镇、北张镇、泉掌镇、古交镇、泽掌镇等</v>
      </c>
      <c r="E5" s="5">
        <f>'[1]3年项目'!E6</f>
        <v>10000</v>
      </c>
      <c r="F5" s="5">
        <f>'[1]3年项目'!F6</f>
        <v>500</v>
      </c>
      <c r="G5" s="5">
        <f>'[1]3年项目'!G6</f>
        <v>0</v>
      </c>
      <c r="H5" s="5">
        <f>'[1]3年项目'!H6</f>
        <v>9500</v>
      </c>
      <c r="I5" s="6" t="str">
        <f>'[1]3年项目'!P6</f>
        <v>新绛县绿德农业发展有限公司、山西润合丰农业科技有限公司、山西瑞恒农业股份有限公司、山西硕丰惠农农业科技股份有限公司、新绛县红霞种植专业合作社、新绛县根良种苗有限责任公司、新绛县绛丰蔬菜种植专业合作社、新绛县禾润种植专业合作社、新绛县凯盛种苗有限责任公司、新绛县天合农业有限公司</v>
      </c>
    </row>
    <row r="6" ht="177" customHeight="1" spans="1:9">
      <c r="A6" s="5">
        <v>2</v>
      </c>
      <c r="B6" s="6" t="str">
        <f>'[1]3年项目'!B7</f>
        <v>老旧日光温室改造提升项目</v>
      </c>
      <c r="C6" s="6" t="str">
        <f>'[1]3年项目'!C7</f>
        <v>对老小旧温室大棚进行改造提升，包括“小改大”、“旧改新”，更新棚体结构，配置自动温控系统、水肥一体化系统、机械化运输等系统，提高温室生产设施条件和智能化水平，进一步提升蔬菜产能和品质。拟改造新型日光温室2000座，占地面积10000亩。</v>
      </c>
      <c r="D6" s="6" t="str">
        <f>'[1]3年项目'!D7</f>
        <v>三泉镇、北张镇、泉掌镇、古交镇、泽掌镇、横桥镇等</v>
      </c>
      <c r="E6" s="5">
        <f>'[1]3年项目'!E7</f>
        <v>40000</v>
      </c>
      <c r="F6" s="5">
        <f>'[1]3年项目'!F7</f>
        <v>2900</v>
      </c>
      <c r="G6" s="5">
        <f>'[1]3年项目'!G7</f>
        <v>0</v>
      </c>
      <c r="H6" s="5">
        <f>'[1]3年项目'!H7</f>
        <v>37100</v>
      </c>
      <c r="I6" s="6" t="str">
        <f>'[1]3年项目'!P7</f>
        <v>新绛县绿之康蔬菜产销农民专业合作社、新绛县建风蔬菜种植专业合作社、新绛县丰炎果蔬种植专业合作社、新绛县婧振种植专业合作社、新绛县新龙蔬菜专业合作社、新绛县锦昊果蔬种植专业合作社、新绛县叶子种植家庭农场、新绛县正发蔬菜专业合作社、新绛县俊红蔬菜种植专业合作社、新绛县财俊蔬菜专业合作社、新绛县旭鹏蔬菜专业合作社、新绛县龙昌蔬菜专业合作社</v>
      </c>
    </row>
    <row r="7" ht="24" spans="1:9">
      <c r="A7" s="3" t="s">
        <v>13</v>
      </c>
      <c r="B7" s="4" t="str">
        <f>'[1]3年项目'!B18</f>
        <v>科技创新与示范工程</v>
      </c>
      <c r="C7" s="4"/>
      <c r="D7" s="3"/>
      <c r="E7" s="3"/>
      <c r="F7" s="3"/>
      <c r="G7" s="3"/>
      <c r="H7" s="3"/>
      <c r="I7" s="3"/>
    </row>
    <row r="8" ht="151" customHeight="1" spans="1:9">
      <c r="A8" s="5">
        <v>1</v>
      </c>
      <c r="B8" s="6" t="str">
        <f>'[1]3年项目'!B19</f>
        <v>蔬菜产业研发创新中心项目</v>
      </c>
      <c r="C8" s="7" t="s">
        <v>14</v>
      </c>
      <c r="D8" s="6" t="str">
        <f>'[1]3年项目'!D19</f>
        <v>三泉镇、泉掌镇</v>
      </c>
      <c r="E8" s="5">
        <f>'[1]3年项目'!E19</f>
        <v>200</v>
      </c>
      <c r="F8" s="5">
        <f>'[1]3年项目'!F19</f>
        <v>200</v>
      </c>
      <c r="G8" s="5">
        <f>'[1]3年项目'!G19</f>
        <v>0</v>
      </c>
      <c r="H8" s="5">
        <f>'[1]3年项目'!H19</f>
        <v>0</v>
      </c>
      <c r="I8" s="6" t="str">
        <f>'[1]3年项目'!P19</f>
        <v>蔬菜发展中心</v>
      </c>
    </row>
    <row r="9" ht="179" customHeight="1" spans="1:9">
      <c r="A9" s="5">
        <v>2</v>
      </c>
      <c r="B9" s="6" t="str">
        <f>'[1]3年项目'!B20</f>
        <v>设施蔬菜绿色高效综合实验室</v>
      </c>
      <c r="C9" s="7" t="s">
        <v>15</v>
      </c>
      <c r="D9" s="6" t="str">
        <f>'[1]3年项目'!D20</f>
        <v>三泉镇、泉掌镇、古交镇等</v>
      </c>
      <c r="E9" s="5">
        <f>'[1]3年项目'!E20</f>
        <v>100</v>
      </c>
      <c r="F9" s="5">
        <f>'[1]3年项目'!F20</f>
        <v>100</v>
      </c>
      <c r="G9" s="5">
        <f>'[1]3年项目'!G20</f>
        <v>0</v>
      </c>
      <c r="H9" s="5">
        <f>'[1]3年项目'!H20</f>
        <v>0</v>
      </c>
      <c r="I9" s="6" t="str">
        <f>'[1]3年项目'!P20</f>
        <v>蔬菜发展中心</v>
      </c>
    </row>
    <row r="10" ht="171" customHeight="1" spans="1:9">
      <c r="A10" s="5">
        <v>3</v>
      </c>
      <c r="B10" s="6" t="str">
        <f>'[1]3年项目'!B21</f>
        <v>新型日光温室及新型钢架大棚标准化示范建设项目</v>
      </c>
      <c r="C10" s="6" t="s">
        <v>16</v>
      </c>
      <c r="D10" s="6" t="str">
        <f>'[1]3年项目'!D21</f>
        <v>三泉镇、北张镇、泉掌镇、古交镇、泽掌镇、横桥镇等</v>
      </c>
      <c r="E10" s="5">
        <f>'[1]3年项目'!E21</f>
        <v>11600</v>
      </c>
      <c r="F10" s="5">
        <f>'[1]3年项目'!F21</f>
        <v>1200</v>
      </c>
      <c r="G10" s="5">
        <f>'[1]3年项目'!G21</f>
        <v>0</v>
      </c>
      <c r="H10" s="5">
        <f>'[1]3年项目'!H21</f>
        <v>10400</v>
      </c>
      <c r="I10" s="6" t="str">
        <f>'[1]3年项目'!P21</f>
        <v>新绛县绿之康蔬菜产销农民专业合作社、新绛县建风蔬菜种植专业合作社、新绛县丰炎果蔬种植专业合作社、新绛县婧振种植专业合作社、新绛县新龙蔬菜专业合作社、新绛县锦昊果蔬种植专业合作社、新绛县叶子种植家庭农场、新绛县正发蔬菜专业合作社、新绛县俊红蔬菜种植专业合作社、新绛县财俊蔬菜专业合作社、新绛县旭鹏蔬菜专业合作社、新绛县龙昌蔬菜专业合作社</v>
      </c>
    </row>
    <row r="11" ht="24" spans="1:9">
      <c r="A11" s="3" t="s">
        <v>17</v>
      </c>
      <c r="B11" s="4" t="s">
        <v>18</v>
      </c>
      <c r="C11" s="4"/>
      <c r="D11" s="3"/>
      <c r="E11" s="3"/>
      <c r="F11" s="3"/>
      <c r="G11" s="5"/>
      <c r="H11" s="8"/>
      <c r="I11" s="3"/>
    </row>
    <row r="12" ht="93" customHeight="1" spans="1:9">
      <c r="A12" s="5">
        <v>1</v>
      </c>
      <c r="B12" s="9" t="str">
        <f>'[1]3年项目'!B24</f>
        <v>蔬菜尾菜无害处理资源化利用示范项目</v>
      </c>
      <c r="C12" s="9" t="str">
        <f>'[1]3年项目'!C24</f>
        <v>建设面积10000平方米，建设全封闭生产车间5000平方米，发酵车间3000平方米，购置有机肥自动生产线2条，年处理蔬菜尾菜5万吨，年产3万吨有机肥，与园区蔬菜种植大户合作，示范推广“蔬菜种植-尾菜-肥料-蔬菜种植”的循环利用模式，解决蔬菜尾菜污染问题，为园区绿色发展提供支撑。</v>
      </c>
      <c r="D12" s="9" t="str">
        <f>'[1]3年项目'!D24</f>
        <v>三泉镇</v>
      </c>
      <c r="E12" s="10">
        <f>'[1]3年项目'!E24</f>
        <v>1000</v>
      </c>
      <c r="F12" s="10">
        <f>'[1]3年项目'!F24</f>
        <v>200</v>
      </c>
      <c r="G12" s="10">
        <f>'[1]3年项目'!G24</f>
        <v>0</v>
      </c>
      <c r="H12" s="10">
        <f>'[1]3年项目'!H24</f>
        <v>800</v>
      </c>
      <c r="I12" s="9" t="str">
        <f>'[1]3年项目'!P24</f>
        <v>新绛县建风蔬菜种植专业合作社</v>
      </c>
    </row>
    <row r="13" ht="24" spans="1:9">
      <c r="A13" s="3" t="s">
        <v>19</v>
      </c>
      <c r="B13" s="4" t="s">
        <v>20</v>
      </c>
      <c r="C13" s="4"/>
      <c r="D13" s="3"/>
      <c r="E13" s="3"/>
      <c r="F13" s="3"/>
      <c r="G13" s="5"/>
      <c r="H13" s="8"/>
      <c r="I13" s="3"/>
    </row>
    <row r="14" ht="111" customHeight="1" spans="1:9">
      <c r="A14" s="10">
        <v>1</v>
      </c>
      <c r="B14" s="11" t="str">
        <f>'[1]3年项目'!B29</f>
        <v>区域公用品牌打造项目</v>
      </c>
      <c r="C14" s="11" t="str">
        <f>'[1]3年项目'!C29</f>
        <v>以品牌化助力蔬菜产业高质量发展，打造区域公用品牌+行业品牌+企业品牌的品牌体系，重点围绕“新绛好礼”区域公用品牌，对新绛县蔬菜品牌体系进行策划、包装设计、推广宣传。建立产品宣传科普中心，运用现代化、信息化技术手段加大品牌建设和推广力度，打造绿色生态、在全国有一定影响力的区域公用品牌形象。</v>
      </c>
      <c r="D14" s="11" t="str">
        <f>'[1]3年项目'!D29</f>
        <v>三泉镇、北张镇、泉掌镇、古交镇、泽掌镇、横桥镇等</v>
      </c>
      <c r="E14" s="12">
        <f>'[1]3年项目'!E29</f>
        <v>300</v>
      </c>
      <c r="F14" s="12">
        <f>'[1]3年项目'!F29</f>
        <v>150</v>
      </c>
      <c r="G14" s="12">
        <f>'[1]3年项目'!G29</f>
        <v>150</v>
      </c>
      <c r="H14" s="12">
        <f>'[1]3年项目'!H29</f>
        <v>0</v>
      </c>
      <c r="I14" s="11" t="str">
        <f>'[1]3年项目'!P29</f>
        <v>农业农村局</v>
      </c>
    </row>
    <row r="15" ht="114" customHeight="1" spans="1:9">
      <c r="A15" s="10">
        <v>2</v>
      </c>
      <c r="B15" s="11" t="str">
        <f>'[1]3年项目'!B30</f>
        <v>蔬菜产业标准体系健全完善及推广项目</v>
      </c>
      <c r="C15" s="13" t="s">
        <v>21</v>
      </c>
      <c r="D15" s="11" t="str">
        <f>'[1]3年项目'!D30</f>
        <v>三泉镇、北张镇、泉掌镇、古交镇、泽掌镇、横桥镇等</v>
      </c>
      <c r="E15" s="12">
        <f>'[1]3年项目'!E30</f>
        <v>150</v>
      </c>
      <c r="F15" s="12">
        <f>'[1]3年项目'!F30</f>
        <v>150</v>
      </c>
      <c r="G15" s="12">
        <f>'[1]3年项目'!G30</f>
        <v>0</v>
      </c>
      <c r="H15" s="12">
        <f>'[1]3年项目'!H30</f>
        <v>0</v>
      </c>
      <c r="I15" s="11" t="str">
        <f>'[1]3年项目'!P30</f>
        <v>农业农村局</v>
      </c>
    </row>
    <row r="16" ht="24" spans="1:9">
      <c r="A16" s="3" t="s">
        <v>22</v>
      </c>
      <c r="B16" s="4" t="s">
        <v>23</v>
      </c>
      <c r="C16" s="4"/>
      <c r="D16" s="3"/>
      <c r="E16" s="3"/>
      <c r="F16" s="3"/>
      <c r="G16" s="3"/>
      <c r="H16" s="8"/>
      <c r="I16" s="3"/>
    </row>
    <row r="17" ht="79" customHeight="1" spans="1:9">
      <c r="A17" s="5">
        <v>1</v>
      </c>
      <c r="B17" s="6" t="str">
        <f>'[1]3年项目'!B33</f>
        <v>新型农村经纪人培育工程</v>
      </c>
      <c r="C17" s="6" t="str">
        <f>'[1]3年项目'!C33</f>
        <v>拟围绕电商直播、营销运营、产品加工、包装运输、品牌策划、技能提升等，聚焦新型农村经纪人专业技能，采取专题讲座、研讨教学、参观学习等方式，开展新型农村经纪人培育工程，每年培训400人。</v>
      </c>
      <c r="D17" s="6" t="str">
        <f>'[1]3年项目'!D33</f>
        <v>三泉镇、北张镇、泉掌镇、古交镇、泽掌镇、横桥镇等</v>
      </c>
      <c r="E17" s="5">
        <f>'[1]3年项目'!E33</f>
        <v>150</v>
      </c>
      <c r="F17" s="5">
        <f>'[1]3年项目'!F33</f>
        <v>150</v>
      </c>
      <c r="G17" s="5">
        <f>'[1]3年项目'!G33</f>
        <v>0</v>
      </c>
      <c r="H17" s="5">
        <f>'[1]3年项目'!H33</f>
        <v>0</v>
      </c>
      <c r="I17" s="6" t="str">
        <f>'[1]3年项目'!P33</f>
        <v>农业农村局</v>
      </c>
    </row>
    <row r="18" ht="24" spans="1:9">
      <c r="A18" s="4" t="s">
        <v>24</v>
      </c>
      <c r="B18" s="4" t="s">
        <v>25</v>
      </c>
      <c r="C18" s="14"/>
      <c r="D18" s="15"/>
      <c r="E18" s="15"/>
      <c r="F18" s="15"/>
      <c r="G18" s="15"/>
      <c r="H18" s="16">
        <f>E18-F18-G18</f>
        <v>0</v>
      </c>
      <c r="I18" s="15"/>
    </row>
    <row r="19" ht="173" customHeight="1" spans="1:9">
      <c r="A19" s="5">
        <v>1</v>
      </c>
      <c r="B19" s="6" t="str">
        <f>'[1]3年项目'!B36</f>
        <v>园区服务中心和大数据平台建设项目</v>
      </c>
      <c r="C19" s="13" t="s">
        <v>26</v>
      </c>
      <c r="D19" s="6" t="str">
        <f>'[1]3年项目'!D36</f>
        <v>三泉镇、泉掌镇</v>
      </c>
      <c r="E19" s="5">
        <f>'[1]3年项目'!E36</f>
        <v>3150</v>
      </c>
      <c r="F19" s="5">
        <f>'[1]3年项目'!F36</f>
        <v>1150</v>
      </c>
      <c r="G19" s="5">
        <f>'[1]3年项目'!G36</f>
        <v>2000</v>
      </c>
      <c r="H19" s="5">
        <f>'[1]3年项目'!H36</f>
        <v>0</v>
      </c>
      <c r="I19" s="6" t="str">
        <f>'[1]3年项目'!P36</f>
        <v>农业农村局</v>
      </c>
    </row>
    <row r="20" ht="126" customHeight="1" spans="1:9">
      <c r="A20" s="5">
        <v>2</v>
      </c>
      <c r="B20" s="6" t="str">
        <f>'[1]3年项目'!B37</f>
        <v>农产品检验检测能力提档升级项目</v>
      </c>
      <c r="C20" s="6" t="s">
        <v>27</v>
      </c>
      <c r="D20" s="6" t="str">
        <f>'[1]3年项目'!D37</f>
        <v>三泉镇、泉掌镇</v>
      </c>
      <c r="E20" s="5">
        <f>'[1]3年项目'!E37</f>
        <v>300</v>
      </c>
      <c r="F20" s="5">
        <f>'[1]3年项目'!F37</f>
        <v>300</v>
      </c>
      <c r="G20" s="5">
        <f>'[1]3年项目'!G37</f>
        <v>0</v>
      </c>
      <c r="H20" s="5">
        <f>'[1]3年项目'!H37</f>
        <v>0</v>
      </c>
      <c r="I20" s="6" t="str">
        <f>'[1]3年项目'!P37</f>
        <v>综合检验检测中心</v>
      </c>
    </row>
    <row r="21" ht="31" customHeight="1" spans="1:9">
      <c r="A21" s="17" t="s">
        <v>28</v>
      </c>
      <c r="B21" s="17"/>
      <c r="C21" s="18"/>
      <c r="D21" s="18"/>
      <c r="E21" s="17">
        <f>SUM(E5:E20)</f>
        <v>66950</v>
      </c>
      <c r="F21" s="17">
        <f>SUM(F5:F20)</f>
        <v>7000</v>
      </c>
      <c r="G21" s="17">
        <f>SUM(G5:G20)</f>
        <v>2150</v>
      </c>
      <c r="H21" s="17">
        <f>SUM(H5:H20)</f>
        <v>57800</v>
      </c>
      <c r="I21" s="18"/>
    </row>
  </sheetData>
  <mergeCells count="9">
    <mergeCell ref="A1:I1"/>
    <mergeCell ref="F2:H2"/>
    <mergeCell ref="A21:B21"/>
    <mergeCell ref="A2:A3"/>
    <mergeCell ref="B2:B3"/>
    <mergeCell ref="C2:C3"/>
    <mergeCell ref="D2:D3"/>
    <mergeCell ref="E2:E3"/>
    <mergeCell ref="I2:I3"/>
  </mergeCells>
  <pageMargins left="0.751388888888889" right="0.751388888888889" top="1" bottom="1"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2024-05-30T08:02:00Z</dcterms:created>
  <dcterms:modified xsi:type="dcterms:W3CDTF">2024-06-02T14:09:41Z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52C0951A453746CF82317BDA0EE38229_13</vt:lpwstr>
  </property>
</Properties>
</file>