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牧原" sheetId="3" r:id="rId1"/>
  </sheets>
  <calcPr calcId="144525"/>
</workbook>
</file>

<file path=xl/sharedStrings.xml><?xml version="1.0" encoding="utf-8"?>
<sst xmlns="http://schemas.openxmlformats.org/spreadsheetml/2006/main" count="63" uniqueCount="40">
  <si>
    <t>2023年（7-9月份）就业帮扶车间务工就业脱贫劳动力社保补贴公示</t>
  </si>
  <si>
    <t>单位：元</t>
  </si>
  <si>
    <t>序号</t>
  </si>
  <si>
    <t>公司名称</t>
  </si>
  <si>
    <t>姓名</t>
  </si>
  <si>
    <t>岗位</t>
  </si>
  <si>
    <t>性别</t>
  </si>
  <si>
    <t>劳动合同
签订时间</t>
  </si>
  <si>
    <t>首次
劳动合同时间</t>
  </si>
  <si>
    <t>家庭住址</t>
  </si>
  <si>
    <t>医疗保险</t>
  </si>
  <si>
    <t>养老保险</t>
  </si>
  <si>
    <t>失业保险</t>
  </si>
  <si>
    <t>工伤保险</t>
  </si>
  <si>
    <t>缴费
合计</t>
  </si>
  <si>
    <t>补贴
总计</t>
  </si>
  <si>
    <t>缴纳基数</t>
  </si>
  <si>
    <t>单位缴纳比例</t>
  </si>
  <si>
    <t>单位单月缴纳金额</t>
  </si>
  <si>
    <t>新绛县牧原农牧有限公司</t>
  </si>
  <si>
    <t>毛林林</t>
  </si>
  <si>
    <t>养殖技术工人</t>
  </si>
  <si>
    <t>男</t>
  </si>
  <si>
    <t>2022.07.28-2025.07.27</t>
  </si>
  <si>
    <t>2022.07.28</t>
  </si>
  <si>
    <t>新绛县三泉镇</t>
  </si>
  <si>
    <t>孙义亭</t>
  </si>
  <si>
    <t>2019.08.16-2024.08.15</t>
  </si>
  <si>
    <t>2019.08.16</t>
  </si>
  <si>
    <t>新绛县横桥镇</t>
  </si>
  <si>
    <t>韩如意</t>
  </si>
  <si>
    <t>女</t>
  </si>
  <si>
    <t>王慧娟</t>
  </si>
  <si>
    <t>2021.12.04-2024.12.03</t>
  </si>
  <si>
    <t>2021.12.04</t>
  </si>
  <si>
    <t>王志宏</t>
  </si>
  <si>
    <t>司机</t>
  </si>
  <si>
    <t>2022.11.01-2025.10.31</t>
  </si>
  <si>
    <t>2022.11.01</t>
  </si>
  <si>
    <t>新绛县阳王镇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</si>
</sst>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26"/>
      <name val="宋体"/>
      <charset val="134"/>
    </font>
    <font>
      <b/>
      <sz val="14"/>
      <name val="宋体"/>
      <charset val="134"/>
    </font>
    <font>
      <sz val="10"/>
      <name val="SimSun"/>
      <charset val="134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view="pageBreakPreview" zoomScaleNormal="100" workbookViewId="0">
      <selection activeCell="H3" sqref="H3:H9"/>
    </sheetView>
  </sheetViews>
  <sheetFormatPr defaultColWidth="8.66666666666667" defaultRowHeight="15.6"/>
  <cols>
    <col min="1" max="1" width="5.37962962962963" style="1" customWidth="1"/>
    <col min="2" max="2" width="14.7777777777778" style="1" customWidth="1"/>
    <col min="3" max="3" width="9.77777777777778" style="1" customWidth="1"/>
    <col min="4" max="4" width="11.6666666666667" style="1" customWidth="1"/>
    <col min="5" max="5" width="9.33333333333333" style="1" customWidth="1"/>
    <col min="6" max="7" width="17.1296296296296" style="1" customWidth="1"/>
    <col min="8" max="8" width="34.3796296296296" style="1" customWidth="1"/>
    <col min="9" max="12" width="17.1296296296296" style="1" customWidth="1"/>
    <col min="13" max="13" width="8.66666666666667" style="1"/>
    <col min="14" max="14" width="10.3796296296296" style="1"/>
    <col min="15" max="16384" width="8.66666666666667" style="1"/>
  </cols>
  <sheetData>
    <row r="1" s="1" customFormat="1" ht="8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9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11" t="s">
        <v>1</v>
      </c>
    </row>
    <row r="3" s="1" customFormat="1" ht="20" customHeight="1" spans="1:14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3" t="s">
        <v>14</v>
      </c>
      <c r="N3" s="14" t="s">
        <v>15</v>
      </c>
    </row>
    <row r="4" s="1" customFormat="1" ht="20" customHeight="1" spans="1:14">
      <c r="A4" s="5"/>
      <c r="B4" s="5"/>
      <c r="C4" s="6"/>
      <c r="D4" s="5"/>
      <c r="E4" s="6"/>
      <c r="F4" s="6"/>
      <c r="G4" s="6"/>
      <c r="H4" s="5"/>
      <c r="I4" s="15" t="s">
        <v>16</v>
      </c>
      <c r="J4" s="15" t="s">
        <v>16</v>
      </c>
      <c r="K4" s="15" t="s">
        <v>16</v>
      </c>
      <c r="L4" s="15" t="s">
        <v>16</v>
      </c>
      <c r="M4" s="16"/>
      <c r="N4" s="17"/>
    </row>
    <row r="5" s="1" customFormat="1" ht="20" customHeight="1" spans="1:14">
      <c r="A5" s="5"/>
      <c r="B5" s="5"/>
      <c r="C5" s="6"/>
      <c r="D5" s="5"/>
      <c r="E5" s="6"/>
      <c r="F5" s="6"/>
      <c r="G5" s="6"/>
      <c r="H5" s="5"/>
      <c r="I5" s="15">
        <v>5392</v>
      </c>
      <c r="J5" s="15">
        <v>3863</v>
      </c>
      <c r="K5" s="15">
        <v>5914</v>
      </c>
      <c r="L5" s="15">
        <v>5392</v>
      </c>
      <c r="M5" s="16"/>
      <c r="N5" s="17"/>
    </row>
    <row r="6" s="1" customFormat="1" ht="20" customHeight="1" spans="1:14">
      <c r="A6" s="5"/>
      <c r="B6" s="5"/>
      <c r="C6" s="6"/>
      <c r="D6" s="5"/>
      <c r="E6" s="6"/>
      <c r="F6" s="6"/>
      <c r="G6" s="6"/>
      <c r="H6" s="5"/>
      <c r="I6" s="15" t="s">
        <v>17</v>
      </c>
      <c r="J6" s="15" t="s">
        <v>17</v>
      </c>
      <c r="K6" s="15" t="s">
        <v>17</v>
      </c>
      <c r="L6" s="15" t="s">
        <v>17</v>
      </c>
      <c r="M6" s="16"/>
      <c r="N6" s="17"/>
    </row>
    <row r="7" s="1" customFormat="1" ht="20" customHeight="1" spans="1:14">
      <c r="A7" s="5"/>
      <c r="B7" s="5"/>
      <c r="C7" s="6"/>
      <c r="D7" s="5"/>
      <c r="E7" s="6"/>
      <c r="F7" s="6"/>
      <c r="G7" s="6"/>
      <c r="H7" s="5"/>
      <c r="I7" s="18">
        <v>0.065</v>
      </c>
      <c r="J7" s="19">
        <v>0.16</v>
      </c>
      <c r="K7" s="18">
        <v>0.007</v>
      </c>
      <c r="L7" s="18">
        <v>0.0165</v>
      </c>
      <c r="M7" s="16"/>
      <c r="N7" s="17"/>
    </row>
    <row r="8" s="1" customFormat="1" ht="20" customHeight="1" spans="1:14">
      <c r="A8" s="5"/>
      <c r="B8" s="5"/>
      <c r="C8" s="6"/>
      <c r="D8" s="5"/>
      <c r="E8" s="6"/>
      <c r="F8" s="6"/>
      <c r="G8" s="6"/>
      <c r="H8" s="5"/>
      <c r="I8" s="15" t="s">
        <v>18</v>
      </c>
      <c r="J8" s="15" t="s">
        <v>18</v>
      </c>
      <c r="K8" s="15" t="s">
        <v>18</v>
      </c>
      <c r="L8" s="15" t="s">
        <v>18</v>
      </c>
      <c r="M8" s="16"/>
      <c r="N8" s="17"/>
    </row>
    <row r="9" s="1" customFormat="1" ht="20" customHeight="1" spans="1:14">
      <c r="A9" s="5"/>
      <c r="B9" s="5"/>
      <c r="C9" s="6"/>
      <c r="D9" s="5"/>
      <c r="E9" s="6"/>
      <c r="F9" s="6"/>
      <c r="G9" s="6"/>
      <c r="H9" s="5"/>
      <c r="I9" s="15">
        <f t="shared" ref="I9:L9" si="0">I5*I7</f>
        <v>350.48</v>
      </c>
      <c r="J9" s="15">
        <f t="shared" si="0"/>
        <v>618.08</v>
      </c>
      <c r="K9" s="20">
        <f t="shared" si="0"/>
        <v>41.398</v>
      </c>
      <c r="L9" s="20">
        <f t="shared" si="0"/>
        <v>88.968</v>
      </c>
      <c r="M9" s="16"/>
      <c r="N9" s="21"/>
    </row>
    <row r="10" s="2" customFormat="1" ht="34" customHeight="1" spans="1:14">
      <c r="A10" s="7">
        <v>1</v>
      </c>
      <c r="B10" s="8" t="s">
        <v>19</v>
      </c>
      <c r="C10" s="8" t="s">
        <v>20</v>
      </c>
      <c r="D10" s="8" t="s">
        <v>21</v>
      </c>
      <c r="E10" s="8" t="s">
        <v>22</v>
      </c>
      <c r="F10" s="9" t="s">
        <v>23</v>
      </c>
      <c r="G10" s="9" t="s">
        <v>24</v>
      </c>
      <c r="H10" s="8" t="s">
        <v>25</v>
      </c>
      <c r="I10" s="15">
        <f>I9*3</f>
        <v>1051.44</v>
      </c>
      <c r="J10" s="15">
        <f>J9*3</f>
        <v>1854.24</v>
      </c>
      <c r="K10" s="15">
        <v>124.2</v>
      </c>
      <c r="L10" s="15">
        <v>266.91</v>
      </c>
      <c r="M10" s="22">
        <f>SUM(I10:L10)</f>
        <v>3296.79</v>
      </c>
      <c r="N10" s="23">
        <f>SUM(M10:M14)</f>
        <v>16483.95</v>
      </c>
    </row>
    <row r="11" s="2" customFormat="1" ht="34" customHeight="1" spans="1:14">
      <c r="A11" s="7">
        <v>2</v>
      </c>
      <c r="B11" s="8" t="s">
        <v>19</v>
      </c>
      <c r="C11" s="8" t="s">
        <v>26</v>
      </c>
      <c r="D11" s="8" t="s">
        <v>21</v>
      </c>
      <c r="E11" s="8" t="s">
        <v>22</v>
      </c>
      <c r="F11" s="9" t="s">
        <v>27</v>
      </c>
      <c r="G11" s="9" t="s">
        <v>28</v>
      </c>
      <c r="H11" s="8" t="s">
        <v>29</v>
      </c>
      <c r="I11" s="15">
        <f>I9*3</f>
        <v>1051.44</v>
      </c>
      <c r="J11" s="15">
        <f>J9*3</f>
        <v>1854.24</v>
      </c>
      <c r="K11" s="15">
        <v>124.2</v>
      </c>
      <c r="L11" s="15">
        <v>266.91</v>
      </c>
      <c r="M11" s="22">
        <f>SUM(I11:L11)</f>
        <v>3296.79</v>
      </c>
      <c r="N11" s="23"/>
    </row>
    <row r="12" s="2" customFormat="1" ht="34" customHeight="1" spans="1:14">
      <c r="A12" s="7">
        <v>3</v>
      </c>
      <c r="B12" s="8" t="s">
        <v>19</v>
      </c>
      <c r="C12" s="8" t="s">
        <v>30</v>
      </c>
      <c r="D12" s="8" t="s">
        <v>21</v>
      </c>
      <c r="E12" s="8" t="s">
        <v>31</v>
      </c>
      <c r="F12" s="9" t="s">
        <v>23</v>
      </c>
      <c r="G12" s="9" t="s">
        <v>24</v>
      </c>
      <c r="H12" s="8" t="s">
        <v>25</v>
      </c>
      <c r="I12" s="15">
        <f>I9*3</f>
        <v>1051.44</v>
      </c>
      <c r="J12" s="15">
        <f>J9*3</f>
        <v>1854.24</v>
      </c>
      <c r="K12" s="15">
        <v>124.2</v>
      </c>
      <c r="L12" s="15">
        <v>266.91</v>
      </c>
      <c r="M12" s="22">
        <f>SUM(I12:L12)</f>
        <v>3296.79</v>
      </c>
      <c r="N12" s="23"/>
    </row>
    <row r="13" s="1" customFormat="1" ht="34" customHeight="1" spans="1:14">
      <c r="A13" s="7">
        <v>4</v>
      </c>
      <c r="B13" s="8" t="s">
        <v>19</v>
      </c>
      <c r="C13" s="8" t="s">
        <v>32</v>
      </c>
      <c r="D13" s="8" t="s">
        <v>21</v>
      </c>
      <c r="E13" s="8" t="s">
        <v>31</v>
      </c>
      <c r="F13" s="9" t="s">
        <v>33</v>
      </c>
      <c r="G13" s="9" t="s">
        <v>34</v>
      </c>
      <c r="H13" s="8" t="s">
        <v>25</v>
      </c>
      <c r="I13" s="15">
        <f>I9*3</f>
        <v>1051.44</v>
      </c>
      <c r="J13" s="15">
        <f>J9*3</f>
        <v>1854.24</v>
      </c>
      <c r="K13" s="15">
        <v>124.2</v>
      </c>
      <c r="L13" s="15">
        <v>266.91</v>
      </c>
      <c r="M13" s="22">
        <f>SUM(I13:L13)</f>
        <v>3296.79</v>
      </c>
      <c r="N13" s="23"/>
    </row>
    <row r="14" s="1" customFormat="1" ht="34" customHeight="1" spans="1:14">
      <c r="A14" s="7">
        <v>5</v>
      </c>
      <c r="B14" s="8" t="s">
        <v>19</v>
      </c>
      <c r="C14" s="8" t="s">
        <v>35</v>
      </c>
      <c r="D14" s="8" t="s">
        <v>36</v>
      </c>
      <c r="E14" s="8" t="s">
        <v>22</v>
      </c>
      <c r="F14" s="9" t="s">
        <v>37</v>
      </c>
      <c r="G14" s="9" t="s">
        <v>38</v>
      </c>
      <c r="H14" s="8" t="s">
        <v>39</v>
      </c>
      <c r="I14" s="15">
        <f>I9*3</f>
        <v>1051.44</v>
      </c>
      <c r="J14" s="15">
        <f>J9*3</f>
        <v>1854.24</v>
      </c>
      <c r="K14" s="15">
        <v>124.2</v>
      </c>
      <c r="L14" s="15">
        <v>266.91</v>
      </c>
      <c r="M14" s="22">
        <f>SUM(I14:L14)</f>
        <v>3296.79</v>
      </c>
      <c r="N14" s="23"/>
    </row>
  </sheetData>
  <mergeCells count="12">
    <mergeCell ref="A1:L1"/>
    <mergeCell ref="A3:A9"/>
    <mergeCell ref="B3:B9"/>
    <mergeCell ref="C3:C9"/>
    <mergeCell ref="D3:D9"/>
    <mergeCell ref="E3:E9"/>
    <mergeCell ref="F3:F9"/>
    <mergeCell ref="G3:G9"/>
    <mergeCell ref="H3:H9"/>
    <mergeCell ref="M3:M9"/>
    <mergeCell ref="N3:N9"/>
    <mergeCell ref="N10:N14"/>
  </mergeCells>
  <conditionalFormatting sqref="C10">
    <cfRule type="duplicateValues" dxfId="0" priority="7"/>
    <cfRule type="duplicateValues" dxfId="0" priority="8"/>
  </conditionalFormatting>
  <conditionalFormatting sqref="C11">
    <cfRule type="duplicateValues" dxfId="0" priority="5"/>
    <cfRule type="duplicateValues" dxfId="0" priority="6"/>
  </conditionalFormatting>
  <conditionalFormatting sqref="C12">
    <cfRule type="duplicateValues" dxfId="0" priority="3"/>
    <cfRule type="duplicateValues" dxfId="0" priority="4"/>
  </conditionalFormatting>
  <conditionalFormatting sqref="C3:C4">
    <cfRule type="duplicateValues" dxfId="0" priority="1"/>
    <cfRule type="duplicateValues" dxfId="0" priority="2"/>
  </conditionalFormatting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牧原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2023-10-11T02:40:00Z</dcterms:created>
  <dcterms:modified xsi:type="dcterms:W3CDTF">2023-11-14T09:25:18Z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50B66BEA3E5440F29B1F21FB957FB36E_11</vt:lpwstr>
  </property>
  <property fmtid="{D5CDD505-2E9C-101B-9397-08002B2CF9AE}" pid="3" name="KSOProductBuildVer">
    <vt:lpwstr>2052-12.1.0.15374</vt:lpwstr>
  </property>
</Properties>
</file>